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11" activeTab="0"/>
  </bookViews>
  <sheets>
    <sheet name="LISTA CONJ" sheetId="1" r:id="rId1"/>
  </sheets>
  <definedNames>
    <definedName name="_xlnm.Print_Area" localSheetId="0">'LISTA CONJ'!$A$1:$G$91</definedName>
    <definedName name="Cel">#REF!</definedName>
    <definedName name="CelAba">#REF!</definedName>
    <definedName name="CelArr">#REF!</definedName>
    <definedName name="CelDer">#REF!</definedName>
    <definedName name="Celizq">#REF!</definedName>
    <definedName name="CelUlt">INDIRECT(ADDRESS(65536,COLUMN(Cel),2))</definedName>
    <definedName name="CelUno">INDIRECT(ADDRESS(1,COLUMN(Cel),2))</definedName>
    <definedName name="Col">#REF!</definedName>
    <definedName name="ColDer">#REF!</definedName>
    <definedName name="Colizq">#REF!</definedName>
    <definedName name="CompararArr">IF(Celizq=FilArr Colizq,"idem arr","dif arr")</definedName>
    <definedName name="Compararizq">IF(#REF!=Celizq,"idem izq","dif izq")</definedName>
    <definedName name="Con0">izqCon0</definedName>
    <definedName name="ConDigVer">izqConDigVer</definedName>
    <definedName name="ContarAba">SUBTOTAL(3,CelAba:CelUlt)&amp;" de "&amp;COUNTA(CelAba:CelUlt)&amp;" (celdas no-vacías abajo,sin-subtot,filtradas; de total no-vacías abajo)"</definedName>
    <definedName name="ContarAbaSinCelAba">SUBTOTAL(3,CelAba:CelUlt)-SUBTOTAL(3,CelAba)&amp;" de "&amp;COUNTA(CelAba:CelUlt)-COUNTA(CelAba)&amp;" (celdas no-vacías abajo,sin-subtot,filtradas; de total no-vacías abajo)"</definedName>
    <definedName name="ContarArr">SUBTOTAL(3,CelUno:CelArr)&amp;" de "&amp;COUNTA(CelUno:CelArr)&amp;" (celdas no-vacías arriba,sin-subtot,filtradas; de total no-vacías arriba)"</definedName>
    <definedName name="DerCon0">REPT(0,13-LEN(CelDer))&amp;CelDer</definedName>
    <definedName name="DerConDigVer">CelDer&amp;DerDigVer</definedName>
    <definedName name="DerDigVer">IF(LEN(CelDer)&lt;14,RIGHT(990-DerDigVerPre1-(MID(CelDer,2,1)+MID(CelDer,4,1)+MID(CelDer,6,1)+MID(CelDer,8,1)+MID(CelDer,10,1)+MID(CelDer,12,1))*IF(LEN(CelDer)=12,3,1)),"###")</definedName>
    <definedName name="DerDigVerPre1">(LEFT(CelDer)+MID(CelDer,3,1)+MID(CelDer,5,1)+MID(CelDer,7,1)+MID(CelDer,9,1)+MID(CelDer,11,1)+IF(LEN(CelDer)=13,MID(CelDer,13,1)))*IF(LEN(CelDer)=12,1,3)</definedName>
    <definedName name="DerSin0">SUBSTITUTE(LEFT(DerSin0Pre1),"0",)&amp;MID(DerSin0Pre1,2,99)</definedName>
    <definedName name="DerSin0Pre1">SUBSTITUTE(LEFT(DerSin0Pre2,2),"00",)&amp;MID(DerSin0Pre2,3,99)</definedName>
    <definedName name="DerSin0Pre2">SUBSTITUTE(LEFT(DerSin0Pre3,4),"0000",)&amp;MID(DerSin0Pre3,5,99)</definedName>
    <definedName name="DerSin0Pre3">SUBSTITUTE(LEFT(DerSin0Pre4,8),"00000000",)&amp;MID(DerSin0Pre4,9,99)</definedName>
    <definedName name="DerSin0Pre4">SUBSTITUTE(LEFT(DerSin0Pre5)," ",)&amp;MID(DerSin0Pre5,2,99)</definedName>
    <definedName name="DerSin0Pre5">SUBSTITUTE(LEFT(CelDer,2)," """,)&amp;MID(CelDer,3,99)</definedName>
    <definedName name="DerSinEspaciosDer">IF(RIGHT(DerSinEspaciosDerPre1)=" ",LEFT(DerSinEspaciosDerPre1,LEN(DerSinEspaciosDerPre1)-1),DerSinEspaciosDerPre1)</definedName>
    <definedName name="DerSinEspaciosDerPre1">IF(RIGHT(DerSinEspaciosDerPre2,2)="  ",LEFT(DerSinEspaciosDerPre2,LEN(DerSinEspaciosDerPre2)-2),DerSinEspaciosDerPre2)</definedName>
    <definedName name="DerSinEspaciosDerPre2">IF(RIGHT(DerSinEspaciosDerPre3,4)="    ",LEFT(DerSinEspaciosDerPre3,LEN(DerSinEspaciosDerPre3)-4),DerSinEspaciosDerPre3)</definedName>
    <definedName name="DerSinEspaciosDerPre3">IF(RIGHT(DerSinEspaciosDerPre4,8)="        ",LEFT(DerSinEspaciosDerPre4,LEN(DerSinEspaciosDerPre4)-8),DerSinEspaciosDerPre4)</definedName>
    <definedName name="DerSinEspaciosDerPre4">IF(RIGHT(CelDer,16)=REPT(" ",16),LEFT(CelDer,LEN(CelDer)-16),CelDer)</definedName>
    <definedName name="DigVer">izqDigVer</definedName>
    <definedName name="Fil">#REF!</definedName>
    <definedName name="FilAba">#REF!</definedName>
    <definedName name="FilArr">#REF!</definedName>
    <definedName name="izqCon0">REPT(0,13-LEN(Celizq))&amp;Celizq</definedName>
    <definedName name="izqConDigVer">Celizq&amp;izqDigVer</definedName>
    <definedName name="izqDigVer">IF(LEN(Celizq)&lt;14,RIGHT(990-izqDigVerPre1-(MID(Celizq,2,1)+MID(Celizq,4,1)+MID(Celizq,6,1)+MID(Celizq,8,1)+MID(Celizq,10,1)+MID(Celizq,12,1))*IF(LEN(Celizq)=12,3,1)),"###")</definedName>
    <definedName name="izqDigVerPre1">(LEFT(Celizq)+MID(Celizq,3,1)+MID(Celizq,5,1)+MID(Celizq,7,1)+MID(Celizq,9,1)+MID(Celizq,11,1)+IF(LEN(Celizq)=13,MID(Celizq,13,1)))*IF(LEN(Celizq)=12,1,3)</definedName>
    <definedName name="izqSin0">SUBSTITUTE(LEFT(izqSin0Pre1),"0",)&amp;MID(izqSin0Pre1,2,99)</definedName>
    <definedName name="izqSin0Pre1">SUBSTITUTE(LEFT(izqSin0Pre2,2),"00",)&amp;MID(izqSin0Pre2,3,99)</definedName>
    <definedName name="izqSin0Pre2">SUBSTITUTE(LEFT(izqSin0Pre3,4),"0000",)&amp;MID(izqSin0Pre3,5,99)</definedName>
    <definedName name="izqSin0Pre3">SUBSTITUTE(LEFT(izqSin0Pre4,8),"00000000",)&amp;MID(izqSin0Pre4,9,99)</definedName>
    <definedName name="izqSin0Pre4">SUBSTITUTE(LEFT(izqSin0Pre5)," ",)&amp;MID(izqSin0Pre5,2,99)</definedName>
    <definedName name="izqSin0Pre5">SUBSTITUTE(LEFT(Celizq,2)," """,)&amp;MID(Celizq,3,99)</definedName>
    <definedName name="izqSinEspaciosDer">IF(RIGHT(izqSinEspaciosDerPre1)=" ",LEFT(izqSinEspaciosDerPre1,LEN(izqSinEspaciosDerPre1)-1),izqSinEspaciosDerPre1)</definedName>
    <definedName name="izqSinEspaciosDerPre1">IF(RIGHT(izqSinEspaciosDerPre2,2)="  ",LEFT(izqSinEspaciosDerPre2,LEN(izqSinEspaciosDerPre2)-2),izqSinEspaciosDerPre2)</definedName>
    <definedName name="izqSinEspaciosDerPre2">IF(RIGHT(izqSinEspaciosDerPre3,4)="    ",LEFT(izqSinEspaciosDerPre3,LEN(izqSinEspaciosDerPre3)-4),izqSinEspaciosDerPre3)</definedName>
    <definedName name="izqSinEspaciosDerPre3">IF(RIGHT(izqSinEspaciosDerPre4,8)="        ",LEFT(izqSinEspaciosDerPre4,LEN(izqSinEspaciosDerPre4)-8),izqSinEspaciosDerPre4)</definedName>
    <definedName name="izqSinEspaciosDerPre4">IF(RIGHT(Celizq,16)=REPT(" ",16),LEFT(Celizq,LEN(Celizq)-16),Celizq)</definedName>
    <definedName name="Numerar">1+IF(ISNUMBER(CelArr),CelArr)</definedName>
    <definedName name="NumerarCol">1+IF(ROW(Cel)&gt;1,MAX(CelUno:CelArr))</definedName>
    <definedName name="Ruta">CELL("filename")</definedName>
    <definedName name="Ruta2">INFO("directorio")</definedName>
    <definedName name="Sin0">izqSin0</definedName>
    <definedName name="SinEspaciosDer">izqSinEspaciosDer</definedName>
    <definedName name="_xlnm.Print_Titles" localSheetId="0">'LISTA CONJ'!$2:$3</definedName>
  </definedNames>
  <calcPr fullCalcOnLoad="1"/>
</workbook>
</file>

<file path=xl/sharedStrings.xml><?xml version="1.0" encoding="utf-8"?>
<sst xmlns="http://schemas.openxmlformats.org/spreadsheetml/2006/main" count="257" uniqueCount="159">
  <si>
    <t>INDENOR</t>
  </si>
  <si>
    <t>CIL.</t>
  </si>
  <si>
    <t>CITROEN</t>
  </si>
  <si>
    <t>PEUGEOT</t>
  </si>
  <si>
    <t>83,00 mm</t>
  </si>
  <si>
    <t>76,00 mm</t>
  </si>
  <si>
    <t>110,00 mm</t>
  </si>
  <si>
    <t>115,00 mm</t>
  </si>
  <si>
    <t>61196 ( + )</t>
  </si>
  <si>
    <t>88,00 mm</t>
  </si>
  <si>
    <t xml:space="preserve">RENAULT </t>
  </si>
  <si>
    <t>65,00 mm</t>
  </si>
  <si>
    <t>73,00 mm</t>
  </si>
  <si>
    <t>75,80 mm</t>
  </si>
  <si>
    <t>77,00 mm</t>
  </si>
  <si>
    <t>XD 4.88</t>
  </si>
  <si>
    <t>500 - tractor mod. 900 - 1100  (usan dos conjuntos)</t>
  </si>
  <si>
    <t>400 - tractor</t>
  </si>
  <si>
    <t>CÓDIGO</t>
  </si>
  <si>
    <t xml:space="preserve">306 - 405  Motor XU7 - 1761 cc </t>
  </si>
  <si>
    <t>R18TX - R18GTX - GTX FUEGO - TRAFIC - 2000 cc</t>
  </si>
  <si>
    <t>R21 carb. - GTX FUEGO / GTA / GTA MAX - TRAFIC - 2200 cc</t>
  </si>
  <si>
    <t>CLIO RT - 1390 cc</t>
  </si>
  <si>
    <t>R6GTL - R9TS/GTL - R11TS/GTL - R12GTL - R18GTL - TRAFIC - 1400 cc</t>
  </si>
  <si>
    <t>R12 (desde mayo 73) cabeza plana</t>
  </si>
  <si>
    <t>R12TS (76») Motor 1400 cc</t>
  </si>
  <si>
    <t>DIÁM.</t>
  </si>
  <si>
    <t>504  GR (desde marzo 82) - 505 GR y SR</t>
  </si>
  <si>
    <t>504 - 505 desde motor N° 460225 (diciembre 86)</t>
  </si>
  <si>
    <t>FORD</t>
  </si>
  <si>
    <t>MAXION</t>
  </si>
  <si>
    <t>90,48 mm</t>
  </si>
  <si>
    <t>D-20 motor S4T turbo (relación 17,5 : 1)</t>
  </si>
  <si>
    <t>D-20 motor S4 (relación 17 : 1)</t>
  </si>
  <si>
    <t>100,00 mm</t>
  </si>
  <si>
    <t>MWM</t>
  </si>
  <si>
    <t>102,00 mm</t>
  </si>
  <si>
    <t xml:space="preserve">PERKINS  </t>
  </si>
  <si>
    <t>ESCORT (motor CHT) 1600 cc</t>
  </si>
  <si>
    <t>504  (76 ») (relación 8,35 : 1) 2000 cc</t>
  </si>
  <si>
    <t>4S ( 68 » 78 )</t>
  </si>
  <si>
    <t>4S - modelo 1000 ( 83 »)</t>
  </si>
  <si>
    <t>R4 ( 83 »)</t>
  </si>
  <si>
    <t>85,00 mm</t>
  </si>
  <si>
    <t>504 GL ( 75»)  (relación 8,35:1) 1600 cc</t>
  </si>
  <si>
    <t>504 serie X ( 75 »)  (relación 8 : 1) 1800 cc</t>
  </si>
  <si>
    <t>94,00 mm</t>
  </si>
  <si>
    <t>86,00 mm</t>
  </si>
  <si>
    <t>XD3</t>
  </si>
  <si>
    <t>XD2</t>
  </si>
  <si>
    <t>T6-354-4 (fase 4) c/turbo</t>
  </si>
  <si>
    <t>D229 (aspirado)</t>
  </si>
  <si>
    <t xml:space="preserve">3-152  /  4-203  /  6-305 </t>
  </si>
  <si>
    <t>3-152  /  4-203  /  6-305</t>
  </si>
  <si>
    <t>6-354 (camisa s/rectificado interior Con Pestaña)</t>
  </si>
  <si>
    <t>504 (73 » 75) Serie X 1800 cc</t>
  </si>
  <si>
    <t>404 (75») 1600 cc (relación 7,6:1)</t>
  </si>
  <si>
    <t>84,00 mm</t>
  </si>
  <si>
    <t>404 - Perno 23 mm (69 » 74) (relación 7,6:1) desde motor 72119</t>
  </si>
  <si>
    <t>404 (relación 7,6:1) hasta motor 72118</t>
  </si>
  <si>
    <t>404 - Perno 23 mm (relación 8,3:1) desde motor 91343</t>
  </si>
  <si>
    <t>405 - 305 motor XU 9 JS - XU 9 J 2 - XU 9 S - 1905 cc cabeza plana</t>
  </si>
  <si>
    <t>405 - 205 motor XU92C - XU9JA - XU5J - 1905cc- Pistón con cámara de 9 mm</t>
  </si>
  <si>
    <t>CUMMINS</t>
  </si>
  <si>
    <t>114,00 mm</t>
  </si>
  <si>
    <t>Motor 6CTA 8.3 (91»)</t>
  </si>
  <si>
    <t>Motor 6CTA 8.3 (»91)</t>
  </si>
  <si>
    <t>R9TXE - R11TXE - R18GTS - R12 - R19 - CLIO RN - 1600 cc</t>
  </si>
  <si>
    <t>61283G</t>
  </si>
  <si>
    <t xml:space="preserve"> 84,00 mm</t>
  </si>
  <si>
    <t>504 (76 » 77) cabeza plana (relación 7,6 : 1)</t>
  </si>
  <si>
    <t>D229 (turbo)</t>
  </si>
  <si>
    <t>61262+030</t>
  </si>
  <si>
    <t>61262+060</t>
  </si>
  <si>
    <t>61262+080</t>
  </si>
  <si>
    <t>61263CP</t>
  </si>
  <si>
    <t>61263CPFV</t>
  </si>
  <si>
    <t>61280-030</t>
  </si>
  <si>
    <t>R18 GTD - R21 RND - TRAFIC Diesel 2068 cc           (3° Ran. 3 mm)</t>
  </si>
  <si>
    <t>R18 GTD - R21 RND - TRAFIC Diesel 2068 cc              (3° Ran. 4 mm)</t>
  </si>
  <si>
    <t>125,00 mm</t>
  </si>
  <si>
    <t>R 80 - con aro de guía</t>
  </si>
  <si>
    <t>90,74 mm</t>
  </si>
  <si>
    <t>ROVER 2500 cc - SPRINTER</t>
  </si>
  <si>
    <t>58,00 mm</t>
  </si>
  <si>
    <t>68,00 mm</t>
  </si>
  <si>
    <t>R6 ( 70 » 78 )</t>
  </si>
  <si>
    <t>90,00 mm</t>
  </si>
  <si>
    <t xml:space="preserve">XDP 4.90 - 6.90               </t>
  </si>
  <si>
    <t>BEDFORD</t>
  </si>
  <si>
    <t>Diesel 300</t>
  </si>
  <si>
    <t>Diesel 350D</t>
  </si>
  <si>
    <t>DAUPHINE - GORDINI 4L</t>
  </si>
  <si>
    <t>3/32-3/32-3/32-3/16-3/16</t>
  </si>
  <si>
    <t>1.5-2.0-4.0</t>
  </si>
  <si>
    <t>1.5-1.5-3.0</t>
  </si>
  <si>
    <t>K3.5-K3.0-4.0</t>
  </si>
  <si>
    <t>2.5-2.5-5.0-5.0</t>
  </si>
  <si>
    <t>3.5-3.0-3.0-3.0  5.5-5.5</t>
  </si>
  <si>
    <t>1.75-2.0-4.0</t>
  </si>
  <si>
    <t>2.0-2.0-2.0-4.5</t>
  </si>
  <si>
    <t>2.0-2.0-4.0</t>
  </si>
  <si>
    <t>K3.0-2.5-3.0</t>
  </si>
  <si>
    <t>K3.0-2.5-4.0</t>
  </si>
  <si>
    <t>3.602 "           91,48 mm</t>
  </si>
  <si>
    <t>3  7/8 "          98,48 mm</t>
  </si>
  <si>
    <t>3 7/8”        98,42 mm</t>
  </si>
  <si>
    <t>4 3/16”       106,36 mm</t>
  </si>
  <si>
    <t>CHEVROLET S10 - BLAZER / FORD RANGER 2.5L</t>
  </si>
  <si>
    <t>3/32-3/32-3/16</t>
  </si>
  <si>
    <t>1/8-3/32-3/32     1/4-1/4</t>
  </si>
  <si>
    <t>K1/8-3/32-3/16</t>
  </si>
  <si>
    <t>1.5-1.5-4.0</t>
  </si>
  <si>
    <t>2.0-2.0-4.5</t>
  </si>
  <si>
    <t>1.5-2.0-5/32</t>
  </si>
  <si>
    <t>2.0-2.0-3.5</t>
  </si>
  <si>
    <t>1.5-1.75-3.0</t>
  </si>
  <si>
    <t>2.25-2.0-3.0</t>
  </si>
  <si>
    <t>2.5-2.5-2.5-5.0</t>
  </si>
  <si>
    <t>3/32-3/32-1/8     1/4-1/4</t>
  </si>
  <si>
    <t>Ranuras</t>
  </si>
  <si>
    <t>4-203 - DX - 595 diesel vehicular (camisa s/rectif. interior)</t>
  </si>
  <si>
    <t>405 - 205 mot. XU92C 1905 cc - Pistón con cámara de 7mm</t>
  </si>
  <si>
    <t>405 - mot. XU9JAZ - XU9M - Pistón con cámara de 7,70 mm</t>
  </si>
  <si>
    <r>
      <t>6-354 pistón c/A.P.A.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aro 1/8"  c/pestaña </t>
    </r>
  </si>
  <si>
    <r>
      <t>6-354 pistón c/A.P.A.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aro 1/8"  (camisa s/rectif. interior con Pestaña, aro Flex-Vent)</t>
    </r>
  </si>
  <si>
    <t>FIAT CAMIONES Y TRACTORES</t>
  </si>
  <si>
    <t xml:space="preserve">R21TXI 2.2L Inyección      </t>
  </si>
  <si>
    <t>2.5-2.5-2.5-5.0-5.0</t>
  </si>
  <si>
    <t>3.0-3.0-3.0-5/32</t>
  </si>
  <si>
    <t>U25 - 211R - 411R - 431R - 4cil. 2270cc. - Tractor</t>
  </si>
  <si>
    <t>75,00 mm</t>
  </si>
  <si>
    <t>1.5-1.5-2.5</t>
  </si>
  <si>
    <t>JOHN DEERE</t>
  </si>
  <si>
    <t>TRACTORES 2040-2140-2730-3140-3540-4530</t>
  </si>
  <si>
    <t>106,50 mm</t>
  </si>
  <si>
    <t>K3.15-2.37-3.45</t>
  </si>
  <si>
    <t>K3.15-2.37-5.0</t>
  </si>
  <si>
    <t>TRACTORES 1520-2030-2120-2520-3120 Motores 3cil. 3164DL-01 4cil. 4219DL-01 6 cil. 6329DL-01</t>
  </si>
  <si>
    <t>TRACTORES 830-930-1020-1030-1530-2020-2040-2440-3030-3130-3135-4030 Motores 3cil. 3164DL-03 4cil. 4219DL-03 6 cil. 6329DL-03</t>
  </si>
  <si>
    <t>1.75-2.0-3.0</t>
  </si>
  <si>
    <t>BERLINGO - XSARA Motor XU7 JPZ 8V - 1761 cc</t>
  </si>
  <si>
    <t>504 (71 » 73) desde motor 107107 (relación 8,35:1)</t>
  </si>
  <si>
    <t>504 (69 » 71) hasta motor 107106 (relación 7,85:1)</t>
  </si>
  <si>
    <t>306 - 405  - Motor XU7JP4 1.8L 16V</t>
  </si>
  <si>
    <t>XSARA - XANTIA - Motor XU7JP4 1.8L 16V</t>
  </si>
  <si>
    <t>3/32-3/32-3/32     1/4-1/4</t>
  </si>
  <si>
    <t>106 - 205 - 206 - PARTNER Motor TU3 1.4L Rel/comp 9,3:1 - medida del perno 19,5 mm</t>
  </si>
  <si>
    <t>C3 - BERLINGO Motor TU3 1.4L Rel/comp 9,3:1 - medida del perno 19,5 mm</t>
  </si>
  <si>
    <t>700E - 800 - con aro de guía - sin suplemento</t>
  </si>
  <si>
    <t>673 N/T Camión c/motor  CP3 - pistón forjado</t>
  </si>
  <si>
    <t>R4 - R6 / 800 - 1100 cc (c/oring de goma)</t>
  </si>
  <si>
    <t xml:space="preserve">206 TU3JP 1.4 8v Rel/comp 10,5:1- medida del perno 18mm </t>
  </si>
  <si>
    <t>C3 TU3JP 1.4 8V Rel/comp 10,5:1 - medida del perno 18 mm</t>
  </si>
  <si>
    <t>61262+100</t>
  </si>
  <si>
    <t>P. Lista</t>
  </si>
  <si>
    <t>Lista N°:PE - CJ - 105 - 03/04/2024</t>
  </si>
  <si>
    <t>C/IVA -5%</t>
  </si>
  <si>
    <t>Conjuntos Armados(252)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</si>
</sst>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 Black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i/>
      <sz val="22"/>
      <name val="Arial Black"/>
      <family val="2"/>
    </font>
    <font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1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1" xfId="49" applyNumberFormat="1" applyFont="1" applyFill="1" applyBorder="1" applyAlignment="1" applyProtection="1">
      <alignment horizontal="center" vertical="center" wrapText="1"/>
      <protection locked="0"/>
    </xf>
    <xf numFmtId="164" fontId="4" fillId="34" borderId="1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 quotePrefix="1">
      <alignment horizontal="left" vertical="center" wrapText="1"/>
    </xf>
    <xf numFmtId="0" fontId="3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readingOrder="1"/>
    </xf>
    <xf numFmtId="0" fontId="3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13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E9E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21</xdr:row>
      <xdr:rowOff>0</xdr:rowOff>
    </xdr:from>
    <xdr:to>
      <xdr:col>6</xdr:col>
      <xdr:colOff>152400</xdr:colOff>
      <xdr:row>21</xdr:row>
      <xdr:rowOff>9525</xdr:rowOff>
    </xdr:to>
    <xdr:pic>
      <xdr:nvPicPr>
        <xdr:cNvPr id="1" name=":a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41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1628775</xdr:colOff>
      <xdr:row>89</xdr:row>
      <xdr:rowOff>0</xdr:rowOff>
    </xdr:from>
    <xdr:to>
      <xdr:col>3</xdr:col>
      <xdr:colOff>533400</xdr:colOff>
      <xdr:row>89</xdr:row>
      <xdr:rowOff>0</xdr:rowOff>
    </xdr:to>
    <xdr:pic>
      <xdr:nvPicPr>
        <xdr:cNvPr id="2" name="Picture 65" descr="PIXEL2"/>
        <xdr:cNvPicPr preferRelativeResize="1">
          <a:picLocks noChangeAspect="1"/>
        </xdr:cNvPicPr>
      </xdr:nvPicPr>
      <xdr:blipFill>
        <a:blip r:embed="rId2"/>
        <a:srcRect r="33515"/>
        <a:stretch>
          <a:fillRect/>
        </a:stretch>
      </xdr:blipFill>
      <xdr:spPr>
        <a:xfrm>
          <a:off x="2466975" y="17497425"/>
          <a:ext cx="3648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FF0000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91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12.57421875" style="12" customWidth="1"/>
    <col min="2" max="2" width="60.140625" style="5" customWidth="1"/>
    <col min="3" max="3" width="11.00390625" style="9" customWidth="1"/>
    <col min="4" max="4" width="11.57421875" style="9" customWidth="1"/>
    <col min="5" max="5" width="4.00390625" style="5" bestFit="1" customWidth="1"/>
    <col min="6" max="6" width="7.8515625" style="8" bestFit="1" customWidth="1"/>
    <col min="7" max="7" width="8.57421875" style="3" bestFit="1" customWidth="1"/>
    <col min="8" max="16384" width="11.421875" style="3" customWidth="1"/>
  </cols>
  <sheetData>
    <row r="1" spans="1:7" s="2" customFormat="1" ht="33.75">
      <c r="A1" s="28" t="s">
        <v>158</v>
      </c>
      <c r="B1" s="28"/>
      <c r="C1" s="28"/>
      <c r="D1" s="28"/>
      <c r="E1" s="28"/>
      <c r="F1" s="28"/>
      <c r="G1" s="28"/>
    </row>
    <row r="2" spans="1:7" s="2" customFormat="1" ht="12.75">
      <c r="A2" s="29" t="s">
        <v>156</v>
      </c>
      <c r="B2" s="29"/>
      <c r="C2" s="29"/>
      <c r="D2" s="29"/>
      <c r="E2" s="29"/>
      <c r="F2" s="29"/>
      <c r="G2" s="29"/>
    </row>
    <row r="3" spans="1:7" s="4" customFormat="1" ht="12">
      <c r="A3" s="14" t="s">
        <v>18</v>
      </c>
      <c r="B3" s="14"/>
      <c r="C3" s="15" t="s">
        <v>26</v>
      </c>
      <c r="D3" s="16" t="s">
        <v>120</v>
      </c>
      <c r="E3" s="14" t="s">
        <v>1</v>
      </c>
      <c r="F3" s="17" t="s">
        <v>155</v>
      </c>
      <c r="G3" s="17" t="s">
        <v>157</v>
      </c>
    </row>
    <row r="4" spans="1:8" s="1" customFormat="1" ht="15">
      <c r="A4" s="27" t="s">
        <v>89</v>
      </c>
      <c r="B4" s="27"/>
      <c r="C4" s="27"/>
      <c r="D4" s="27"/>
      <c r="E4" s="27"/>
      <c r="F4" s="27"/>
      <c r="G4" s="27"/>
      <c r="H4" s="6"/>
    </row>
    <row r="5" spans="1:244" s="7" customFormat="1" ht="22.5">
      <c r="A5" s="13">
        <v>61134</v>
      </c>
      <c r="B5" s="18" t="s">
        <v>90</v>
      </c>
      <c r="C5" s="19" t="s">
        <v>106</v>
      </c>
      <c r="D5" s="19" t="s">
        <v>93</v>
      </c>
      <c r="E5" s="11">
        <v>2</v>
      </c>
      <c r="F5" s="20">
        <v>176758.42214240006</v>
      </c>
      <c r="G5" s="21">
        <f aca="true" t="shared" si="0" ref="G5:G68">+F5*1.21*0.95</f>
        <v>203183.80625268884</v>
      </c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s="7" customFormat="1" ht="22.5">
      <c r="A6" s="13">
        <v>61153</v>
      </c>
      <c r="B6" s="18" t="s">
        <v>91</v>
      </c>
      <c r="C6" s="19" t="s">
        <v>107</v>
      </c>
      <c r="D6" s="19" t="s">
        <v>93</v>
      </c>
      <c r="E6" s="11">
        <v>2</v>
      </c>
      <c r="F6" s="20">
        <v>173784.55533600002</v>
      </c>
      <c r="G6" s="21">
        <f t="shared" si="0"/>
        <v>199765.346358732</v>
      </c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8" s="1" customFormat="1" ht="15">
      <c r="A7" s="27" t="s">
        <v>2</v>
      </c>
      <c r="B7" s="27"/>
      <c r="C7" s="27"/>
      <c r="D7" s="27"/>
      <c r="E7" s="27"/>
      <c r="F7" s="27"/>
      <c r="G7" s="27"/>
      <c r="H7" s="6"/>
    </row>
    <row r="8" spans="1:244" s="7" customFormat="1" ht="12.75">
      <c r="A8" s="13">
        <v>61401</v>
      </c>
      <c r="B8" s="18" t="s">
        <v>153</v>
      </c>
      <c r="C8" s="19" t="s">
        <v>131</v>
      </c>
      <c r="D8" s="19" t="s">
        <v>132</v>
      </c>
      <c r="E8" s="11">
        <v>4</v>
      </c>
      <c r="F8" s="20">
        <v>189802.09113600003</v>
      </c>
      <c r="G8" s="21">
        <f t="shared" si="0"/>
        <v>218177.503760832</v>
      </c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s="7" customFormat="1" ht="24">
      <c r="A9" s="13">
        <v>61312</v>
      </c>
      <c r="B9" s="18" t="s">
        <v>148</v>
      </c>
      <c r="C9" s="10" t="s">
        <v>131</v>
      </c>
      <c r="D9" s="10" t="s">
        <v>140</v>
      </c>
      <c r="E9" s="11">
        <v>4</v>
      </c>
      <c r="F9" s="20">
        <v>217325.01721140003</v>
      </c>
      <c r="G9" s="21">
        <f t="shared" si="0"/>
        <v>249815.1072845043</v>
      </c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s="7" customFormat="1" ht="12.75">
      <c r="A10" s="13">
        <v>61740</v>
      </c>
      <c r="B10" s="18" t="s">
        <v>145</v>
      </c>
      <c r="C10" s="10" t="s">
        <v>4</v>
      </c>
      <c r="D10" s="10" t="s">
        <v>95</v>
      </c>
      <c r="E10" s="11">
        <v>4</v>
      </c>
      <c r="F10" s="20">
        <v>202299.3092407</v>
      </c>
      <c r="G10" s="21">
        <f t="shared" si="0"/>
        <v>232543.05597218464</v>
      </c>
      <c r="H10" s="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s="7" customFormat="1" ht="12.75">
      <c r="A11" s="13">
        <v>61287</v>
      </c>
      <c r="B11" s="18" t="s">
        <v>141</v>
      </c>
      <c r="C11" s="10" t="s">
        <v>4</v>
      </c>
      <c r="D11" s="10" t="s">
        <v>95</v>
      </c>
      <c r="E11" s="11">
        <v>4</v>
      </c>
      <c r="F11" s="20">
        <v>191522.78781300003</v>
      </c>
      <c r="G11" s="21">
        <f t="shared" si="0"/>
        <v>220155.44459104352</v>
      </c>
      <c r="H11" s="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8" s="1" customFormat="1" ht="15">
      <c r="A12" s="27" t="s">
        <v>63</v>
      </c>
      <c r="B12" s="27"/>
      <c r="C12" s="27"/>
      <c r="D12" s="27"/>
      <c r="E12" s="27"/>
      <c r="F12" s="27"/>
      <c r="G12" s="27"/>
      <c r="H12" s="6"/>
    </row>
    <row r="13" spans="1:244" s="7" customFormat="1" ht="12.75">
      <c r="A13" s="13">
        <v>61292</v>
      </c>
      <c r="B13" s="18" t="s">
        <v>65</v>
      </c>
      <c r="C13" s="10" t="s">
        <v>64</v>
      </c>
      <c r="D13" s="10" t="s">
        <v>96</v>
      </c>
      <c r="E13" s="11">
        <v>1</v>
      </c>
      <c r="F13" s="20">
        <v>198691.1144288</v>
      </c>
      <c r="G13" s="21">
        <f t="shared" si="0"/>
        <v>228395.43603590562</v>
      </c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s="7" customFormat="1" ht="12.75">
      <c r="A14" s="13">
        <v>61293</v>
      </c>
      <c r="B14" s="18" t="s">
        <v>66</v>
      </c>
      <c r="C14" s="10" t="s">
        <v>64</v>
      </c>
      <c r="D14" s="10" t="s">
        <v>96</v>
      </c>
      <c r="E14" s="11">
        <v>1</v>
      </c>
      <c r="F14" s="20">
        <v>226962.03024320005</v>
      </c>
      <c r="G14" s="21">
        <f t="shared" si="0"/>
        <v>260892.85376455841</v>
      </c>
      <c r="H14" s="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8" s="1" customFormat="1" ht="15">
      <c r="A15" s="27" t="s">
        <v>126</v>
      </c>
      <c r="B15" s="27"/>
      <c r="C15" s="27"/>
      <c r="D15" s="27"/>
      <c r="E15" s="27"/>
      <c r="F15" s="27"/>
      <c r="G15" s="27"/>
      <c r="H15" s="6"/>
    </row>
    <row r="16" spans="1:244" s="7" customFormat="1" ht="12.75">
      <c r="A16" s="13">
        <v>61148</v>
      </c>
      <c r="B16" s="18" t="s">
        <v>130</v>
      </c>
      <c r="C16" s="10" t="s">
        <v>43</v>
      </c>
      <c r="D16" s="10" t="s">
        <v>129</v>
      </c>
      <c r="E16" s="11">
        <v>2</v>
      </c>
      <c r="F16" s="20">
        <v>147652.26044940003</v>
      </c>
      <c r="G16" s="21">
        <f t="shared" si="0"/>
        <v>169726.2733865853</v>
      </c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</row>
    <row r="17" spans="1:244" s="7" customFormat="1" ht="22.5">
      <c r="A17" s="13">
        <v>61207</v>
      </c>
      <c r="B17" s="18" t="s">
        <v>17</v>
      </c>
      <c r="C17" s="10" t="s">
        <v>6</v>
      </c>
      <c r="D17" s="19" t="s">
        <v>128</v>
      </c>
      <c r="E17" s="11">
        <v>3</v>
      </c>
      <c r="F17" s="20">
        <v>279120.19740640005</v>
      </c>
      <c r="G17" s="21">
        <f t="shared" si="0"/>
        <v>320848.66691865685</v>
      </c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s="7" customFormat="1" ht="12.75">
      <c r="A18" s="13">
        <v>61211</v>
      </c>
      <c r="B18" s="18" t="s">
        <v>16</v>
      </c>
      <c r="C18" s="10" t="s">
        <v>6</v>
      </c>
      <c r="D18" s="10" t="s">
        <v>118</v>
      </c>
      <c r="E18" s="11">
        <v>3</v>
      </c>
      <c r="F18" s="20">
        <v>284100.92483359994</v>
      </c>
      <c r="G18" s="21">
        <f t="shared" si="0"/>
        <v>326574.0130962231</v>
      </c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s="7" customFormat="1" ht="12.75">
      <c r="A19" s="13">
        <v>61214</v>
      </c>
      <c r="B19" s="18" t="s">
        <v>150</v>
      </c>
      <c r="C19" s="10" t="s">
        <v>6</v>
      </c>
      <c r="D19" s="10" t="s">
        <v>118</v>
      </c>
      <c r="E19" s="11">
        <v>3</v>
      </c>
      <c r="F19" s="20">
        <v>373458.9204640001</v>
      </c>
      <c r="G19" s="21">
        <f t="shared" si="0"/>
        <v>429291.02907336806</v>
      </c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s="7" customFormat="1" ht="12.75">
      <c r="A20" s="13">
        <v>61243</v>
      </c>
      <c r="B20" s="18" t="s">
        <v>149</v>
      </c>
      <c r="C20" s="10" t="s">
        <v>7</v>
      </c>
      <c r="D20" s="10" t="s">
        <v>97</v>
      </c>
      <c r="E20" s="11">
        <v>4</v>
      </c>
      <c r="F20" s="20">
        <v>410505.79893120006</v>
      </c>
      <c r="G20" s="21">
        <f t="shared" si="0"/>
        <v>471876.4158714144</v>
      </c>
      <c r="H20" s="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s="7" customFormat="1" ht="22.5">
      <c r="A21" s="13">
        <v>61238</v>
      </c>
      <c r="B21" s="18" t="s">
        <v>81</v>
      </c>
      <c r="C21" s="10" t="s">
        <v>80</v>
      </c>
      <c r="D21" s="19" t="s">
        <v>98</v>
      </c>
      <c r="E21" s="11">
        <v>1</v>
      </c>
      <c r="F21" s="20">
        <v>160793.1927952</v>
      </c>
      <c r="G21" s="21">
        <f t="shared" si="0"/>
        <v>184831.77511808238</v>
      </c>
      <c r="H21" s="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8" s="1" customFormat="1" ht="15">
      <c r="A22" s="27" t="s">
        <v>29</v>
      </c>
      <c r="B22" s="27"/>
      <c r="C22" s="27"/>
      <c r="D22" s="27"/>
      <c r="E22" s="27"/>
      <c r="F22" s="27"/>
      <c r="G22" s="27"/>
      <c r="H22" s="6"/>
    </row>
    <row r="23" spans="1:244" s="7" customFormat="1" ht="12.75">
      <c r="A23" s="13">
        <v>61278</v>
      </c>
      <c r="B23" s="18" t="s">
        <v>38</v>
      </c>
      <c r="C23" s="10" t="s">
        <v>14</v>
      </c>
      <c r="D23" s="10" t="s">
        <v>99</v>
      </c>
      <c r="E23" s="11">
        <v>4</v>
      </c>
      <c r="F23" s="20">
        <v>179422.06107560004</v>
      </c>
      <c r="G23" s="21">
        <f t="shared" si="0"/>
        <v>206245.65920640223</v>
      </c>
      <c r="H23" s="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8" s="1" customFormat="1" ht="15">
      <c r="A24" s="27" t="s">
        <v>0</v>
      </c>
      <c r="B24" s="27"/>
      <c r="C24" s="27"/>
      <c r="D24" s="27"/>
      <c r="E24" s="27"/>
      <c r="F24" s="27"/>
      <c r="G24" s="27"/>
      <c r="H24" s="6"/>
    </row>
    <row r="25" spans="1:244" s="7" customFormat="1" ht="12.75">
      <c r="A25" s="13" t="s">
        <v>8</v>
      </c>
      <c r="B25" s="18" t="s">
        <v>15</v>
      </c>
      <c r="C25" s="10" t="s">
        <v>9</v>
      </c>
      <c r="D25" s="10" t="s">
        <v>100</v>
      </c>
      <c r="E25" s="11">
        <v>4</v>
      </c>
      <c r="F25" s="20">
        <v>224604.939818</v>
      </c>
      <c r="G25" s="21">
        <f t="shared" si="0"/>
        <v>258183.378320791</v>
      </c>
      <c r="H25" s="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s="7" customFormat="1" ht="12.75">
      <c r="A26" s="13">
        <v>61219</v>
      </c>
      <c r="B26" s="22" t="s">
        <v>88</v>
      </c>
      <c r="C26" s="10" t="s">
        <v>87</v>
      </c>
      <c r="D26" s="10" t="s">
        <v>100</v>
      </c>
      <c r="E26" s="11">
        <v>2</v>
      </c>
      <c r="F26" s="20">
        <v>164084.49570240002</v>
      </c>
      <c r="G26" s="21">
        <f t="shared" si="0"/>
        <v>188615.12780990882</v>
      </c>
      <c r="H26" s="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s="7" customFormat="1" ht="12.75">
      <c r="A27" s="13">
        <v>61280</v>
      </c>
      <c r="B27" s="18" t="s">
        <v>49</v>
      </c>
      <c r="C27" s="10" t="s">
        <v>46</v>
      </c>
      <c r="D27" s="10" t="s">
        <v>101</v>
      </c>
      <c r="E27" s="11">
        <v>2</v>
      </c>
      <c r="F27" s="20">
        <v>121252.79495000001</v>
      </c>
      <c r="G27" s="21">
        <f t="shared" si="0"/>
        <v>139380.087795025</v>
      </c>
      <c r="H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s="7" customFormat="1" ht="12.75">
      <c r="A28" s="13" t="s">
        <v>77</v>
      </c>
      <c r="B28" s="18" t="s">
        <v>49</v>
      </c>
      <c r="C28" s="10" t="s">
        <v>46</v>
      </c>
      <c r="D28" s="10" t="s">
        <v>101</v>
      </c>
      <c r="E28" s="11">
        <v>2</v>
      </c>
      <c r="F28" s="20">
        <v>121252.79495000001</v>
      </c>
      <c r="G28" s="21">
        <f t="shared" si="0"/>
        <v>139380.087795025</v>
      </c>
      <c r="H28" s="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s="7" customFormat="1" ht="12.75">
      <c r="A29" s="13">
        <v>61282</v>
      </c>
      <c r="B29" s="18" t="s">
        <v>48</v>
      </c>
      <c r="C29" s="10" t="s">
        <v>46</v>
      </c>
      <c r="D29" s="10" t="s">
        <v>101</v>
      </c>
      <c r="E29" s="11">
        <v>2</v>
      </c>
      <c r="F29" s="20">
        <v>116256.31612</v>
      </c>
      <c r="G29" s="21">
        <f t="shared" si="0"/>
        <v>133636.63537993998</v>
      </c>
      <c r="H29" s="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8" s="1" customFormat="1" ht="15">
      <c r="A30" s="27" t="s">
        <v>133</v>
      </c>
      <c r="B30" s="27"/>
      <c r="C30" s="27"/>
      <c r="D30" s="27"/>
      <c r="E30" s="27"/>
      <c r="F30" s="27"/>
      <c r="G30" s="27"/>
      <c r="H30" s="6"/>
    </row>
    <row r="31" spans="1:244" s="7" customFormat="1" ht="12.75">
      <c r="A31" s="13">
        <v>61201</v>
      </c>
      <c r="B31" s="18" t="s">
        <v>134</v>
      </c>
      <c r="C31" s="10" t="s">
        <v>135</v>
      </c>
      <c r="D31" s="10" t="s">
        <v>136</v>
      </c>
      <c r="E31" s="11">
        <v>1</v>
      </c>
      <c r="F31" s="20">
        <v>122526.24808480001</v>
      </c>
      <c r="G31" s="21">
        <f t="shared" si="0"/>
        <v>140843.9221734776</v>
      </c>
      <c r="H31" s="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s="7" customFormat="1" ht="24">
      <c r="A32" s="13">
        <v>61213</v>
      </c>
      <c r="B32" s="23" t="s">
        <v>138</v>
      </c>
      <c r="C32" s="10" t="s">
        <v>36</v>
      </c>
      <c r="D32" s="10" t="s">
        <v>137</v>
      </c>
      <c r="E32" s="11">
        <v>1</v>
      </c>
      <c r="F32" s="20">
        <v>104633.58260460003</v>
      </c>
      <c r="G32" s="21">
        <f t="shared" si="0"/>
        <v>120276.30320398771</v>
      </c>
      <c r="H32" s="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s="7" customFormat="1" ht="24">
      <c r="A33" s="13">
        <v>61225</v>
      </c>
      <c r="B33" s="18" t="s">
        <v>139</v>
      </c>
      <c r="C33" s="10" t="s">
        <v>36</v>
      </c>
      <c r="D33" s="10" t="s">
        <v>137</v>
      </c>
      <c r="E33" s="11">
        <v>1</v>
      </c>
      <c r="F33" s="20">
        <v>102803.7934224</v>
      </c>
      <c r="G33" s="21">
        <f t="shared" si="0"/>
        <v>118172.9605390488</v>
      </c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8" s="1" customFormat="1" ht="15">
      <c r="A34" s="27" t="s">
        <v>30</v>
      </c>
      <c r="B34" s="27"/>
      <c r="C34" s="27"/>
      <c r="D34" s="27"/>
      <c r="E34" s="27"/>
      <c r="F34" s="27"/>
      <c r="G34" s="27"/>
      <c r="H34" s="6"/>
    </row>
    <row r="35" spans="1:244" s="7" customFormat="1" ht="12.75">
      <c r="A35" s="13">
        <v>61300</v>
      </c>
      <c r="B35" s="18" t="s">
        <v>83</v>
      </c>
      <c r="C35" s="10" t="s">
        <v>31</v>
      </c>
      <c r="D35" s="10" t="s">
        <v>102</v>
      </c>
      <c r="E35" s="11">
        <v>1</v>
      </c>
      <c r="F35" s="20">
        <v>91699.04588320001</v>
      </c>
      <c r="G35" s="21">
        <f t="shared" si="0"/>
        <v>105408.0532427384</v>
      </c>
      <c r="H35" s="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s="7" customFormat="1" ht="12.75">
      <c r="A36" s="13">
        <v>61301</v>
      </c>
      <c r="B36" s="24" t="s">
        <v>108</v>
      </c>
      <c r="C36" s="10" t="s">
        <v>82</v>
      </c>
      <c r="D36" s="10" t="s">
        <v>102</v>
      </c>
      <c r="E36" s="11">
        <v>1</v>
      </c>
      <c r="F36" s="20">
        <v>94431.7362352</v>
      </c>
      <c r="G36" s="21">
        <f t="shared" si="0"/>
        <v>108549.2808023624</v>
      </c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s="7" customFormat="1" ht="12.75">
      <c r="A37" s="13">
        <v>61290</v>
      </c>
      <c r="B37" s="18" t="s">
        <v>33</v>
      </c>
      <c r="C37" s="10" t="s">
        <v>34</v>
      </c>
      <c r="D37" s="10" t="s">
        <v>103</v>
      </c>
      <c r="E37" s="11">
        <v>1</v>
      </c>
      <c r="F37" s="20">
        <v>101643.83530560002</v>
      </c>
      <c r="G37" s="21">
        <f t="shared" si="0"/>
        <v>116839.58868378721</v>
      </c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s="7" customFormat="1" ht="12.75">
      <c r="A38" s="13">
        <v>61291</v>
      </c>
      <c r="B38" s="18" t="s">
        <v>32</v>
      </c>
      <c r="C38" s="10" t="s">
        <v>34</v>
      </c>
      <c r="D38" s="10" t="s">
        <v>103</v>
      </c>
      <c r="E38" s="11">
        <v>1</v>
      </c>
      <c r="F38" s="20">
        <v>111947.99176540002</v>
      </c>
      <c r="G38" s="21">
        <f t="shared" si="0"/>
        <v>128684.21653432731</v>
      </c>
      <c r="H38" s="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8" s="1" customFormat="1" ht="15">
      <c r="A39" s="27" t="s">
        <v>35</v>
      </c>
      <c r="B39" s="27"/>
      <c r="C39" s="27"/>
      <c r="D39" s="27"/>
      <c r="E39" s="27"/>
      <c r="F39" s="27"/>
      <c r="G39" s="27"/>
      <c r="H39" s="6"/>
    </row>
    <row r="40" spans="1:244" s="7" customFormat="1" ht="12.75">
      <c r="A40" s="13">
        <v>61286</v>
      </c>
      <c r="B40" s="18" t="s">
        <v>51</v>
      </c>
      <c r="C40" s="10" t="s">
        <v>36</v>
      </c>
      <c r="D40" s="10" t="s">
        <v>103</v>
      </c>
      <c r="E40" s="11">
        <v>1</v>
      </c>
      <c r="F40" s="20">
        <v>75817.99042720001</v>
      </c>
      <c r="G40" s="21">
        <f t="shared" si="0"/>
        <v>87152.77999606641</v>
      </c>
      <c r="H40" s="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s="7" customFormat="1" ht="12.75">
      <c r="A41" s="13">
        <v>61288</v>
      </c>
      <c r="B41" s="18" t="s">
        <v>71</v>
      </c>
      <c r="C41" s="10" t="s">
        <v>36</v>
      </c>
      <c r="D41" s="10" t="s">
        <v>103</v>
      </c>
      <c r="E41" s="11">
        <v>1</v>
      </c>
      <c r="F41" s="20">
        <v>85797.8188592</v>
      </c>
      <c r="G41" s="21">
        <f t="shared" si="0"/>
        <v>98624.59277865037</v>
      </c>
      <c r="H41" s="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8" s="1" customFormat="1" ht="15">
      <c r="A42" s="27" t="s">
        <v>37</v>
      </c>
      <c r="B42" s="27"/>
      <c r="C42" s="27"/>
      <c r="D42" s="27"/>
      <c r="E42" s="27"/>
      <c r="F42" s="27"/>
      <c r="G42" s="27"/>
      <c r="H42" s="6"/>
    </row>
    <row r="43" spans="1:244" s="7" customFormat="1" ht="22.5">
      <c r="A43" s="13">
        <v>61262</v>
      </c>
      <c r="B43" s="18" t="s">
        <v>52</v>
      </c>
      <c r="C43" s="19" t="s">
        <v>104</v>
      </c>
      <c r="D43" s="19" t="s">
        <v>119</v>
      </c>
      <c r="E43" s="11">
        <v>1</v>
      </c>
      <c r="F43" s="20">
        <v>50639.3485794</v>
      </c>
      <c r="G43" s="21">
        <f t="shared" si="0"/>
        <v>58209.931192020296</v>
      </c>
      <c r="H43" s="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s="7" customFormat="1" ht="22.5">
      <c r="A44" s="13" t="s">
        <v>72</v>
      </c>
      <c r="B44" s="18" t="s">
        <v>53</v>
      </c>
      <c r="C44" s="25" t="s">
        <v>104</v>
      </c>
      <c r="D44" s="25" t="s">
        <v>119</v>
      </c>
      <c r="E44" s="11">
        <v>1</v>
      </c>
      <c r="F44" s="20">
        <v>51652.12535840001</v>
      </c>
      <c r="G44" s="21">
        <f t="shared" si="0"/>
        <v>59374.1180994808</v>
      </c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s="7" customFormat="1" ht="22.5">
      <c r="A45" s="13" t="s">
        <v>73</v>
      </c>
      <c r="B45" s="18" t="s">
        <v>52</v>
      </c>
      <c r="C45" s="25" t="s">
        <v>104</v>
      </c>
      <c r="D45" s="25" t="s">
        <v>119</v>
      </c>
      <c r="E45" s="11">
        <v>1</v>
      </c>
      <c r="F45" s="20">
        <v>51652.12535840001</v>
      </c>
      <c r="G45" s="21">
        <f t="shared" si="0"/>
        <v>59374.1180994808</v>
      </c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s="7" customFormat="1" ht="22.5">
      <c r="A46" s="13" t="s">
        <v>74</v>
      </c>
      <c r="B46" s="18" t="s">
        <v>52</v>
      </c>
      <c r="C46" s="25" t="s">
        <v>104</v>
      </c>
      <c r="D46" s="25" t="s">
        <v>119</v>
      </c>
      <c r="E46" s="11">
        <v>1</v>
      </c>
      <c r="F46" s="20">
        <v>51652.12535840001</v>
      </c>
      <c r="G46" s="21">
        <f t="shared" si="0"/>
        <v>59374.1180994808</v>
      </c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s="7" customFormat="1" ht="22.5">
      <c r="A47" s="13" t="s">
        <v>154</v>
      </c>
      <c r="B47" s="18" t="s">
        <v>52</v>
      </c>
      <c r="C47" s="25" t="s">
        <v>104</v>
      </c>
      <c r="D47" s="25" t="s">
        <v>119</v>
      </c>
      <c r="E47" s="11">
        <v>1</v>
      </c>
      <c r="F47" s="20">
        <v>51652.12535840001</v>
      </c>
      <c r="G47" s="21">
        <f t="shared" si="0"/>
        <v>59374.1180994808</v>
      </c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s="7" customFormat="1" ht="22.5">
      <c r="A48" s="13">
        <v>61281</v>
      </c>
      <c r="B48" s="24" t="s">
        <v>121</v>
      </c>
      <c r="C48" s="25" t="s">
        <v>104</v>
      </c>
      <c r="D48" s="25" t="s">
        <v>109</v>
      </c>
      <c r="E48" s="11">
        <v>1</v>
      </c>
      <c r="F48" s="20">
        <v>52491.1234064</v>
      </c>
      <c r="G48" s="21">
        <f t="shared" si="0"/>
        <v>60338.5463556568</v>
      </c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s="7" customFormat="1" ht="22.5">
      <c r="A49" s="13">
        <v>61261</v>
      </c>
      <c r="B49" s="18" t="s">
        <v>54</v>
      </c>
      <c r="C49" s="25" t="s">
        <v>105</v>
      </c>
      <c r="D49" s="25" t="s">
        <v>146</v>
      </c>
      <c r="E49" s="11">
        <v>1</v>
      </c>
      <c r="F49" s="20">
        <v>72834.30453670002</v>
      </c>
      <c r="G49" s="21">
        <f t="shared" si="0"/>
        <v>83723.03306493667</v>
      </c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s="7" customFormat="1" ht="22.5">
      <c r="A50" s="13" t="s">
        <v>75</v>
      </c>
      <c r="B50" s="18" t="s">
        <v>124</v>
      </c>
      <c r="C50" s="25" t="s">
        <v>105</v>
      </c>
      <c r="D50" s="25" t="s">
        <v>110</v>
      </c>
      <c r="E50" s="11">
        <v>1</v>
      </c>
      <c r="F50" s="20">
        <v>82421.9520383</v>
      </c>
      <c r="G50" s="21">
        <f t="shared" si="0"/>
        <v>94744.03386802584</v>
      </c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s="7" customFormat="1" ht="25.5">
      <c r="A51" s="13" t="s">
        <v>76</v>
      </c>
      <c r="B51" s="24" t="s">
        <v>125</v>
      </c>
      <c r="C51" s="25" t="s">
        <v>105</v>
      </c>
      <c r="D51" s="25" t="s">
        <v>110</v>
      </c>
      <c r="E51" s="11">
        <v>1</v>
      </c>
      <c r="F51" s="20">
        <v>87393.81846020001</v>
      </c>
      <c r="G51" s="21">
        <f t="shared" si="0"/>
        <v>100459.1943199999</v>
      </c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s="7" customFormat="1" ht="22.5">
      <c r="A52" s="13">
        <v>61265</v>
      </c>
      <c r="B52" s="18" t="s">
        <v>50</v>
      </c>
      <c r="C52" s="19" t="s">
        <v>105</v>
      </c>
      <c r="D52" s="19" t="s">
        <v>111</v>
      </c>
      <c r="E52" s="11">
        <v>1</v>
      </c>
      <c r="F52" s="20">
        <v>108885.70150500002</v>
      </c>
      <c r="G52" s="21">
        <f t="shared" si="0"/>
        <v>125164.11387999752</v>
      </c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8" s="1" customFormat="1" ht="15">
      <c r="A53" s="27" t="s">
        <v>3</v>
      </c>
      <c r="B53" s="27"/>
      <c r="C53" s="27"/>
      <c r="D53" s="27"/>
      <c r="E53" s="27"/>
      <c r="F53" s="27"/>
      <c r="G53" s="27"/>
      <c r="H53" s="6"/>
    </row>
    <row r="54" spans="1:244" s="7" customFormat="1" ht="12.75">
      <c r="A54" s="13">
        <v>61401</v>
      </c>
      <c r="B54" s="18" t="s">
        <v>152</v>
      </c>
      <c r="C54" s="10" t="s">
        <v>131</v>
      </c>
      <c r="D54" s="10" t="s">
        <v>132</v>
      </c>
      <c r="E54" s="11">
        <v>4</v>
      </c>
      <c r="F54" s="20">
        <v>189802.09113600003</v>
      </c>
      <c r="G54" s="21">
        <f t="shared" si="0"/>
        <v>218177.503760832</v>
      </c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s="7" customFormat="1" ht="24">
      <c r="A55" s="13">
        <v>61312</v>
      </c>
      <c r="B55" s="18" t="s">
        <v>147</v>
      </c>
      <c r="C55" s="10" t="s">
        <v>131</v>
      </c>
      <c r="D55" s="10" t="s">
        <v>140</v>
      </c>
      <c r="E55" s="11">
        <v>4</v>
      </c>
      <c r="F55" s="20">
        <v>217325.01721140003</v>
      </c>
      <c r="G55" s="21">
        <f t="shared" si="0"/>
        <v>249815.1072845043</v>
      </c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s="7" customFormat="1" ht="12.75">
      <c r="A56" s="13">
        <v>61740</v>
      </c>
      <c r="B56" s="18" t="s">
        <v>144</v>
      </c>
      <c r="C56" s="10" t="s">
        <v>4</v>
      </c>
      <c r="D56" s="10" t="s">
        <v>95</v>
      </c>
      <c r="E56" s="11">
        <v>4</v>
      </c>
      <c r="F56" s="20">
        <v>202299.3092407</v>
      </c>
      <c r="G56" s="21">
        <f t="shared" si="0"/>
        <v>232543.05597218464</v>
      </c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:244" s="7" customFormat="1" ht="12.75">
      <c r="A57" s="13">
        <v>61287</v>
      </c>
      <c r="B57" s="18" t="s">
        <v>19</v>
      </c>
      <c r="C57" s="10" t="s">
        <v>4</v>
      </c>
      <c r="D57" s="10" t="s">
        <v>95</v>
      </c>
      <c r="E57" s="11">
        <v>4</v>
      </c>
      <c r="F57" s="20">
        <v>191522.78781300003</v>
      </c>
      <c r="G57" s="21">
        <f t="shared" si="0"/>
        <v>220155.44459104352</v>
      </c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:244" s="7" customFormat="1" ht="12.75">
      <c r="A58" s="13">
        <v>61289</v>
      </c>
      <c r="B58" s="18" t="s">
        <v>122</v>
      </c>
      <c r="C58" s="10" t="s">
        <v>4</v>
      </c>
      <c r="D58" s="10" t="s">
        <v>112</v>
      </c>
      <c r="E58" s="11">
        <v>4</v>
      </c>
      <c r="F58" s="20">
        <v>256042.42965000003</v>
      </c>
      <c r="G58" s="21">
        <f t="shared" si="0"/>
        <v>294320.772882675</v>
      </c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  <row r="59" spans="1:244" s="7" customFormat="1" ht="24">
      <c r="A59" s="13">
        <v>61296</v>
      </c>
      <c r="B59" s="18" t="s">
        <v>62</v>
      </c>
      <c r="C59" s="10" t="s">
        <v>4</v>
      </c>
      <c r="D59" s="10" t="s">
        <v>112</v>
      </c>
      <c r="E59" s="11">
        <v>4</v>
      </c>
      <c r="F59" s="20">
        <v>253958.31643140002</v>
      </c>
      <c r="G59" s="21">
        <f t="shared" si="0"/>
        <v>291925.0847378943</v>
      </c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</row>
    <row r="60" spans="1:244" s="7" customFormat="1" ht="12.75">
      <c r="A60" s="13">
        <v>61297</v>
      </c>
      <c r="B60" s="18" t="s">
        <v>61</v>
      </c>
      <c r="C60" s="10" t="s">
        <v>4</v>
      </c>
      <c r="D60" s="10" t="s">
        <v>112</v>
      </c>
      <c r="E60" s="11">
        <v>4</v>
      </c>
      <c r="F60" s="20">
        <v>241118.24346540004</v>
      </c>
      <c r="G60" s="21">
        <f t="shared" si="0"/>
        <v>277165.42086347734</v>
      </c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</row>
    <row r="61" spans="1:244" s="7" customFormat="1" ht="12.75">
      <c r="A61" s="13">
        <v>61298</v>
      </c>
      <c r="B61" s="24" t="s">
        <v>123</v>
      </c>
      <c r="C61" s="10" t="s">
        <v>4</v>
      </c>
      <c r="D61" s="10" t="s">
        <v>112</v>
      </c>
      <c r="E61" s="11">
        <v>4</v>
      </c>
      <c r="F61" s="20">
        <v>253958.31643140002</v>
      </c>
      <c r="G61" s="21">
        <f t="shared" si="0"/>
        <v>291925.0847378943</v>
      </c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</row>
    <row r="62" spans="1:244" s="7" customFormat="1" ht="12.75">
      <c r="A62" s="13">
        <v>61150</v>
      </c>
      <c r="B62" s="18" t="s">
        <v>59</v>
      </c>
      <c r="C62" s="10" t="s">
        <v>57</v>
      </c>
      <c r="D62" s="10" t="s">
        <v>113</v>
      </c>
      <c r="E62" s="11">
        <v>4</v>
      </c>
      <c r="F62" s="20">
        <v>203035.67386200003</v>
      </c>
      <c r="G62" s="21">
        <f t="shared" si="0"/>
        <v>233389.507104369</v>
      </c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</row>
    <row r="63" spans="1:244" s="7" customFormat="1" ht="12.75">
      <c r="A63" s="13">
        <v>61176</v>
      </c>
      <c r="B63" s="18" t="s">
        <v>58</v>
      </c>
      <c r="C63" s="10" t="s">
        <v>57</v>
      </c>
      <c r="D63" s="10" t="s">
        <v>113</v>
      </c>
      <c r="E63" s="11">
        <v>4</v>
      </c>
      <c r="F63" s="20">
        <v>170386.02591360002</v>
      </c>
      <c r="G63" s="21">
        <f t="shared" si="0"/>
        <v>195858.7367876832</v>
      </c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pans="1:244" s="7" customFormat="1" ht="12.75">
      <c r="A64" s="13">
        <v>61190</v>
      </c>
      <c r="B64" s="18" t="s">
        <v>60</v>
      </c>
      <c r="C64" s="10" t="s">
        <v>57</v>
      </c>
      <c r="D64" s="10" t="s">
        <v>113</v>
      </c>
      <c r="E64" s="11">
        <v>4</v>
      </c>
      <c r="F64" s="20">
        <v>175219.3291184</v>
      </c>
      <c r="G64" s="21">
        <f t="shared" si="0"/>
        <v>201414.61882160077</v>
      </c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pans="1:244" s="7" customFormat="1" ht="12.75">
      <c r="A65" s="26">
        <v>61217</v>
      </c>
      <c r="B65" s="18" t="s">
        <v>56</v>
      </c>
      <c r="C65" s="10" t="s">
        <v>57</v>
      </c>
      <c r="D65" s="10" t="s">
        <v>113</v>
      </c>
      <c r="E65" s="11">
        <v>4</v>
      </c>
      <c r="F65" s="20">
        <v>171817.71132960005</v>
      </c>
      <c r="G65" s="21">
        <f t="shared" si="0"/>
        <v>197504.45917337522</v>
      </c>
      <c r="H65" s="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pans="1:244" s="7" customFormat="1" ht="12.75">
      <c r="A66" s="26">
        <v>61235</v>
      </c>
      <c r="B66" s="18" t="s">
        <v>70</v>
      </c>
      <c r="C66" s="10" t="s">
        <v>69</v>
      </c>
      <c r="D66" s="10" t="s">
        <v>114</v>
      </c>
      <c r="E66" s="11">
        <v>4</v>
      </c>
      <c r="F66" s="20">
        <v>187088.12492300002</v>
      </c>
      <c r="G66" s="21">
        <f t="shared" si="0"/>
        <v>215057.79959898852</v>
      </c>
      <c r="H66" s="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</row>
    <row r="67" spans="1:244" s="7" customFormat="1" ht="12.75">
      <c r="A67" s="26">
        <v>61175</v>
      </c>
      <c r="B67" s="18" t="s">
        <v>143</v>
      </c>
      <c r="C67" s="10" t="s">
        <v>43</v>
      </c>
      <c r="D67" s="10" t="s">
        <v>113</v>
      </c>
      <c r="E67" s="11">
        <v>4</v>
      </c>
      <c r="F67" s="20">
        <v>183262.15470080002</v>
      </c>
      <c r="G67" s="21">
        <f t="shared" si="0"/>
        <v>210659.8468285696</v>
      </c>
      <c r="H67" s="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</row>
    <row r="68" spans="1:244" s="7" customFormat="1" ht="12.75">
      <c r="A68" s="26">
        <v>61191</v>
      </c>
      <c r="B68" s="18" t="s">
        <v>142</v>
      </c>
      <c r="C68" s="10" t="s">
        <v>43</v>
      </c>
      <c r="D68" s="10" t="s">
        <v>113</v>
      </c>
      <c r="E68" s="11">
        <v>4</v>
      </c>
      <c r="F68" s="20">
        <v>182357.97792800004</v>
      </c>
      <c r="G68" s="21">
        <f t="shared" si="0"/>
        <v>209620.49562823604</v>
      </c>
      <c r="H68" s="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</row>
    <row r="69" spans="1:244" s="7" customFormat="1" ht="12.75">
      <c r="A69" s="13">
        <v>61209</v>
      </c>
      <c r="B69" s="18" t="s">
        <v>55</v>
      </c>
      <c r="C69" s="10" t="s">
        <v>43</v>
      </c>
      <c r="D69" s="10" t="s">
        <v>113</v>
      </c>
      <c r="E69" s="11">
        <v>4</v>
      </c>
      <c r="F69" s="20">
        <v>177987.278728</v>
      </c>
      <c r="G69" s="21">
        <f aca="true" t="shared" si="1" ref="G69:G91">+F69*1.21*0.95</f>
        <v>204596.376897836</v>
      </c>
      <c r="H69" s="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</row>
    <row r="70" spans="1:244" s="7" customFormat="1" ht="12.75">
      <c r="A70" s="13">
        <v>61220</v>
      </c>
      <c r="B70" s="18" t="s">
        <v>44</v>
      </c>
      <c r="C70" s="10" t="s">
        <v>43</v>
      </c>
      <c r="D70" s="10" t="s">
        <v>113</v>
      </c>
      <c r="E70" s="11">
        <v>4</v>
      </c>
      <c r="F70" s="20">
        <v>178542.2938992</v>
      </c>
      <c r="G70" s="21">
        <f t="shared" si="1"/>
        <v>205234.36683713042</v>
      </c>
      <c r="H70" s="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</row>
    <row r="71" spans="1:244" s="7" customFormat="1" ht="12.75">
      <c r="A71" s="13">
        <v>61221</v>
      </c>
      <c r="B71" s="18" t="s">
        <v>45</v>
      </c>
      <c r="C71" s="10" t="s">
        <v>43</v>
      </c>
      <c r="D71" s="10" t="s">
        <v>113</v>
      </c>
      <c r="E71" s="11">
        <v>4</v>
      </c>
      <c r="F71" s="20">
        <v>178542.2938992</v>
      </c>
      <c r="G71" s="21">
        <f t="shared" si="1"/>
        <v>205234.36683713042</v>
      </c>
      <c r="H71" s="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</row>
    <row r="72" spans="1:244" s="7" customFormat="1" ht="12.75">
      <c r="A72" s="13">
        <v>61229</v>
      </c>
      <c r="B72" s="18" t="s">
        <v>39</v>
      </c>
      <c r="C72" s="10" t="s">
        <v>9</v>
      </c>
      <c r="D72" s="10" t="s">
        <v>94</v>
      </c>
      <c r="E72" s="11">
        <v>4</v>
      </c>
      <c r="F72" s="20">
        <v>168500.19340420002</v>
      </c>
      <c r="G72" s="21">
        <f t="shared" si="1"/>
        <v>193690.9723181279</v>
      </c>
      <c r="H72" s="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</row>
    <row r="73" spans="1:244" s="7" customFormat="1" ht="12.75">
      <c r="A73" s="13">
        <v>61246</v>
      </c>
      <c r="B73" s="18" t="s">
        <v>27</v>
      </c>
      <c r="C73" s="10" t="s">
        <v>9</v>
      </c>
      <c r="D73" s="10" t="s">
        <v>94</v>
      </c>
      <c r="E73" s="11">
        <v>4</v>
      </c>
      <c r="F73" s="20">
        <v>160273.74828780003</v>
      </c>
      <c r="G73" s="21">
        <f t="shared" si="1"/>
        <v>184234.6736568261</v>
      </c>
      <c r="H73" s="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</row>
    <row r="74" spans="1:244" s="7" customFormat="1" ht="12.75">
      <c r="A74" s="13">
        <v>61259</v>
      </c>
      <c r="B74" s="18" t="s">
        <v>28</v>
      </c>
      <c r="C74" s="10" t="s">
        <v>9</v>
      </c>
      <c r="D74" s="10" t="s">
        <v>94</v>
      </c>
      <c r="E74" s="11">
        <v>4</v>
      </c>
      <c r="F74" s="20">
        <v>181432.28782000003</v>
      </c>
      <c r="G74" s="21">
        <f t="shared" si="1"/>
        <v>208556.41484909</v>
      </c>
      <c r="H74" s="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</row>
    <row r="75" spans="1:8" s="1" customFormat="1" ht="15">
      <c r="A75" s="27" t="s">
        <v>10</v>
      </c>
      <c r="B75" s="27"/>
      <c r="C75" s="27"/>
      <c r="D75" s="27"/>
      <c r="E75" s="27"/>
      <c r="F75" s="27"/>
      <c r="G75" s="27"/>
      <c r="H75" s="6"/>
    </row>
    <row r="76" spans="1:244" s="7" customFormat="1" ht="12.75">
      <c r="A76" s="13">
        <v>61137</v>
      </c>
      <c r="B76" s="18" t="s">
        <v>92</v>
      </c>
      <c r="C76" s="10" t="s">
        <v>84</v>
      </c>
      <c r="D76" s="10" t="s">
        <v>115</v>
      </c>
      <c r="E76" s="11">
        <v>4</v>
      </c>
      <c r="F76" s="20">
        <v>198654.00508800006</v>
      </c>
      <c r="G76" s="21">
        <f t="shared" si="1"/>
        <v>228352.77884865607</v>
      </c>
      <c r="H76" s="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</row>
    <row r="77" spans="1:244" s="7" customFormat="1" ht="12.75">
      <c r="A77" s="13">
        <v>61192</v>
      </c>
      <c r="B77" s="18" t="s">
        <v>40</v>
      </c>
      <c r="C77" s="10" t="s">
        <v>11</v>
      </c>
      <c r="D77" s="10" t="s">
        <v>99</v>
      </c>
      <c r="E77" s="11">
        <v>4</v>
      </c>
      <c r="F77" s="20">
        <v>174471.87470440002</v>
      </c>
      <c r="G77" s="21">
        <f t="shared" si="1"/>
        <v>200555.4199727078</v>
      </c>
      <c r="H77" s="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</row>
    <row r="78" spans="1:244" s="7" customFormat="1" ht="12.75">
      <c r="A78" s="13">
        <v>61248</v>
      </c>
      <c r="B78" s="18" t="s">
        <v>41</v>
      </c>
      <c r="C78" s="10" t="s">
        <v>11</v>
      </c>
      <c r="D78" s="10" t="s">
        <v>99</v>
      </c>
      <c r="E78" s="11">
        <v>4</v>
      </c>
      <c r="F78" s="20">
        <v>167225.36066040004</v>
      </c>
      <c r="G78" s="21">
        <f t="shared" si="1"/>
        <v>192225.55207912985</v>
      </c>
      <c r="H78" s="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</row>
    <row r="79" spans="1:244" s="7" customFormat="1" ht="12.75">
      <c r="A79" s="13">
        <v>61249</v>
      </c>
      <c r="B79" s="18" t="s">
        <v>42</v>
      </c>
      <c r="C79" s="10" t="s">
        <v>11</v>
      </c>
      <c r="D79" s="10" t="s">
        <v>99</v>
      </c>
      <c r="E79" s="11">
        <v>4</v>
      </c>
      <c r="F79" s="20">
        <v>180603.37682450004</v>
      </c>
      <c r="G79" s="21">
        <f t="shared" si="1"/>
        <v>207603.58165976277</v>
      </c>
      <c r="H79" s="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</row>
    <row r="80" spans="1:244" s="7" customFormat="1" ht="12.75">
      <c r="A80" s="13">
        <v>61193</v>
      </c>
      <c r="B80" s="18" t="s">
        <v>86</v>
      </c>
      <c r="C80" s="10" t="s">
        <v>85</v>
      </c>
      <c r="D80" s="10" t="s">
        <v>99</v>
      </c>
      <c r="E80" s="11">
        <v>4</v>
      </c>
      <c r="F80" s="20">
        <v>176082.8028372</v>
      </c>
      <c r="G80" s="21">
        <f t="shared" si="1"/>
        <v>202407.18186136137</v>
      </c>
      <c r="H80" s="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</row>
    <row r="81" spans="1:244" s="7" customFormat="1" ht="12.75">
      <c r="A81" s="13">
        <v>61269</v>
      </c>
      <c r="B81" s="18" t="s">
        <v>151</v>
      </c>
      <c r="C81" s="10" t="s">
        <v>85</v>
      </c>
      <c r="D81" s="10" t="s">
        <v>99</v>
      </c>
      <c r="E81" s="11">
        <v>4</v>
      </c>
      <c r="F81" s="20">
        <v>184575.88507680004</v>
      </c>
      <c r="G81" s="21">
        <f t="shared" si="1"/>
        <v>212169.97989578164</v>
      </c>
      <c r="H81" s="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</row>
    <row r="82" spans="1:244" s="7" customFormat="1" ht="12.75">
      <c r="A82" s="13">
        <v>61210</v>
      </c>
      <c r="B82" s="18" t="s">
        <v>24</v>
      </c>
      <c r="C82" s="10" t="s">
        <v>12</v>
      </c>
      <c r="D82" s="10" t="s">
        <v>99</v>
      </c>
      <c r="E82" s="11">
        <v>4</v>
      </c>
      <c r="F82" s="20">
        <v>132022.1066206</v>
      </c>
      <c r="G82" s="21">
        <f t="shared" si="1"/>
        <v>151759.4115603797</v>
      </c>
      <c r="H82" s="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</row>
    <row r="83" spans="1:244" s="7" customFormat="1" ht="12.75">
      <c r="A83" s="13">
        <v>61302</v>
      </c>
      <c r="B83" s="18" t="s">
        <v>22</v>
      </c>
      <c r="C83" s="10" t="s">
        <v>13</v>
      </c>
      <c r="D83" s="10" t="s">
        <v>116</v>
      </c>
      <c r="E83" s="11">
        <v>4</v>
      </c>
      <c r="F83" s="20">
        <v>224107.4693312</v>
      </c>
      <c r="G83" s="21">
        <f t="shared" si="1"/>
        <v>257611.5359962144</v>
      </c>
      <c r="H83" s="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</row>
    <row r="84" spans="1:244" s="7" customFormat="1" ht="12.75">
      <c r="A84" s="13">
        <v>61228</v>
      </c>
      <c r="B84" s="18" t="s">
        <v>25</v>
      </c>
      <c r="C84" s="10" t="s">
        <v>5</v>
      </c>
      <c r="D84" s="10" t="s">
        <v>99</v>
      </c>
      <c r="E84" s="11">
        <v>4</v>
      </c>
      <c r="F84" s="20">
        <v>135517.6913832</v>
      </c>
      <c r="G84" s="21">
        <f t="shared" si="1"/>
        <v>155777.58624498837</v>
      </c>
      <c r="H84" s="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</row>
    <row r="85" spans="1:244" s="7" customFormat="1" ht="12.75">
      <c r="A85" s="13">
        <v>61250</v>
      </c>
      <c r="B85" s="18" t="s">
        <v>23</v>
      </c>
      <c r="C85" s="10" t="s">
        <v>5</v>
      </c>
      <c r="D85" s="10" t="s">
        <v>99</v>
      </c>
      <c r="E85" s="11">
        <v>4</v>
      </c>
      <c r="F85" s="20">
        <v>131409.4384764</v>
      </c>
      <c r="G85" s="21">
        <f t="shared" si="1"/>
        <v>151055.1495286218</v>
      </c>
      <c r="H85" s="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</row>
    <row r="86" spans="1:244" s="7" customFormat="1" ht="12.75">
      <c r="A86" s="13">
        <v>61267</v>
      </c>
      <c r="B86" s="18" t="s">
        <v>67</v>
      </c>
      <c r="C86" s="10" t="s">
        <v>14</v>
      </c>
      <c r="D86" s="10" t="s">
        <v>99</v>
      </c>
      <c r="E86" s="11">
        <v>4</v>
      </c>
      <c r="F86" s="20">
        <v>139100.1829476</v>
      </c>
      <c r="G86" s="21">
        <f t="shared" si="1"/>
        <v>159895.6602982662</v>
      </c>
      <c r="H86" s="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</row>
    <row r="87" spans="1:244" s="7" customFormat="1" ht="12.75">
      <c r="A87" s="13">
        <v>61283</v>
      </c>
      <c r="B87" s="18" t="s">
        <v>78</v>
      </c>
      <c r="C87" s="10" t="s">
        <v>47</v>
      </c>
      <c r="D87" s="10" t="s">
        <v>117</v>
      </c>
      <c r="E87" s="11">
        <v>4</v>
      </c>
      <c r="F87" s="20">
        <v>271869.7360288</v>
      </c>
      <c r="G87" s="21">
        <f t="shared" si="1"/>
        <v>312514.2615651056</v>
      </c>
      <c r="H87" s="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</row>
    <row r="88" spans="1:244" s="7" customFormat="1" ht="12.75">
      <c r="A88" s="13" t="s">
        <v>68</v>
      </c>
      <c r="B88" s="18" t="s">
        <v>79</v>
      </c>
      <c r="C88" s="10" t="s">
        <v>47</v>
      </c>
      <c r="D88" s="10" t="s">
        <v>101</v>
      </c>
      <c r="E88" s="11">
        <v>4</v>
      </c>
      <c r="F88" s="20">
        <v>331850.2853043</v>
      </c>
      <c r="G88" s="21">
        <f t="shared" si="1"/>
        <v>381461.90295729286</v>
      </c>
      <c r="H88" s="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</row>
    <row r="89" spans="1:244" s="7" customFormat="1" ht="12.75">
      <c r="A89" s="13">
        <v>61284</v>
      </c>
      <c r="B89" s="18" t="s">
        <v>127</v>
      </c>
      <c r="C89" s="10" t="s">
        <v>9</v>
      </c>
      <c r="D89" s="10" t="s">
        <v>116</v>
      </c>
      <c r="E89" s="11">
        <v>4</v>
      </c>
      <c r="F89" s="20">
        <v>188350.17716480003</v>
      </c>
      <c r="G89" s="21">
        <f t="shared" si="1"/>
        <v>216508.52865093763</v>
      </c>
      <c r="H89" s="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</row>
    <row r="90" spans="1:244" s="7" customFormat="1" ht="12.75">
      <c r="A90" s="13">
        <v>61245</v>
      </c>
      <c r="B90" s="18" t="s">
        <v>20</v>
      </c>
      <c r="C90" s="10" t="s">
        <v>9</v>
      </c>
      <c r="D90" s="10" t="s">
        <v>99</v>
      </c>
      <c r="E90" s="11">
        <v>4</v>
      </c>
      <c r="F90" s="20">
        <v>184859.54675860002</v>
      </c>
      <c r="G90" s="21">
        <f t="shared" si="1"/>
        <v>212496.0489990107</v>
      </c>
      <c r="H90" s="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</row>
    <row r="91" spans="1:244" s="7" customFormat="1" ht="12.75">
      <c r="A91" s="13">
        <v>61270</v>
      </c>
      <c r="B91" s="18" t="s">
        <v>21</v>
      </c>
      <c r="C91" s="10" t="s">
        <v>9</v>
      </c>
      <c r="D91" s="10" t="s">
        <v>99</v>
      </c>
      <c r="E91" s="11">
        <v>4</v>
      </c>
      <c r="F91" s="20">
        <v>170862.67195200003</v>
      </c>
      <c r="G91" s="21">
        <f t="shared" si="1"/>
        <v>196406.64140882404</v>
      </c>
      <c r="H91" s="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</row>
  </sheetData>
  <sheetProtection/>
  <mergeCells count="14">
    <mergeCell ref="A53:G53"/>
    <mergeCell ref="A75:G75"/>
    <mergeCell ref="A42:G42"/>
    <mergeCell ref="A39:G39"/>
    <mergeCell ref="A34:G34"/>
    <mergeCell ref="A30:G30"/>
    <mergeCell ref="A24:G24"/>
    <mergeCell ref="A22:G22"/>
    <mergeCell ref="A1:G1"/>
    <mergeCell ref="A2:G2"/>
    <mergeCell ref="A15:G15"/>
    <mergeCell ref="A12:G12"/>
    <mergeCell ref="A7:G7"/>
    <mergeCell ref="A4:G4"/>
  </mergeCells>
  <conditionalFormatting sqref="A2">
    <cfRule type="cellIs" priority="1" dxfId="0" operator="equal" stopIfTrue="1">
      <formula>"#"</formula>
    </cfRule>
  </conditionalFormatting>
  <printOptions/>
  <pageMargins left="0.2362204724409449" right="0.15748031496062992" top="0.35433070866141736" bottom="0.5905511811023623" header="0.31496062992125984" footer="0.31496062992125984"/>
  <pageSetup orientation="portrait" paperSize="5" scale="90" r:id="rId2"/>
  <headerFooter>
    <oddFooter>&amp;L&amp;D&amp;R&amp;P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Mercedes Cruz</Manager>
  <Company>Affinia Distribución Argentina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S.</dc:creator>
  <cp:keywords/>
  <dc:description/>
  <cp:lastModifiedBy>user</cp:lastModifiedBy>
  <cp:lastPrinted>2024-04-05T15:03:29Z</cp:lastPrinted>
  <dcterms:created xsi:type="dcterms:W3CDTF">2002-10-02T16:53:43Z</dcterms:created>
  <dcterms:modified xsi:type="dcterms:W3CDTF">2024-04-05T17:27:25Z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0x0101009039BF784C8CC7499550FC62276E7BB8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